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K6" i="5" l="1"/>
  <c r="I6" i="5"/>
  <c r="J6" i="5" s="1"/>
  <c r="H6" i="5"/>
  <c r="G6" i="5"/>
  <c r="F6" i="5"/>
  <c r="E6" i="5"/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10" i="5"/>
  <c r="G10" i="5"/>
  <c r="F10" i="5"/>
  <c r="H10" i="5" l="1"/>
  <c r="E10" i="5"/>
  <c r="L10" i="5" s="1"/>
  <c r="G11" i="5"/>
  <c r="G12" i="5" s="1"/>
  <c r="E11" i="5"/>
  <c r="O11" i="5" s="1"/>
  <c r="K11" i="5"/>
  <c r="K12" i="5" s="1"/>
  <c r="F11" i="5"/>
  <c r="H11" i="5"/>
  <c r="H12" i="5" s="1"/>
  <c r="I10" i="5"/>
  <c r="O10" i="5" s="1"/>
  <c r="AF6" i="5"/>
  <c r="M10" i="5" l="1"/>
  <c r="N10" i="5"/>
  <c r="F12" i="5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<sst xmlns="http://schemas.openxmlformats.org/spreadsheetml/2006/main" count="73" uniqueCount="31">
  <si>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</si>
  <si>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</si>
  <si>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</si>
  <si>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</si>
  <si>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</si>
  <si>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</si>
  <si>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</si>
  <si>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</si>
  <si>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</si>
  <si>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</si>
  <si>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</si>
  <si>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</si>
  <si>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</si>
  <si>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</si>
  <si>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</si>
  <si>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</si>
  <si>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</si>
  <si>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</si>
  <si>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</si>
  <si>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</si>
  <si>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</si>
  <si>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</si>
  <si>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</si>
  <si>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</si>
  <si>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SiKi = Simon Kiri  (1926),  kasvattajaseura</t>
  </si>
  <si>
    <t>7.</t>
  </si>
  <si>
    <t>SiKi  2</t>
  </si>
  <si>
    <t>Arttu Nenonen</t>
  </si>
  <si>
    <t>9.1.2004   Simo</t>
  </si>
  <si>
    <t>SiKi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</si>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</sst>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2020</v>
      </c>
      <c r="Y4" s="12" t="s">
        <v>25</v>
      </c>
      <c r="Z4" s="1" t="s">
        <v>26</v>
      </c>
      <c r="AA4" s="12">
        <v>5</v>
      </c>
      <c r="AB4" s="12">
        <v>0</v>
      </c>
      <c r="AC4" s="12">
        <v>1</v>
      </c>
      <c r="AD4" s="12">
        <v>2</v>
      </c>
      <c r="AE4" s="12">
        <v>6</v>
      </c>
      <c r="AF4" s="32">
        <v>0.2727</v>
      </c>
      <c r="AG4" s="19">
        <v>22</v>
      </c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69">
        <v>2021</v>
      </c>
      <c r="C5" s="69" t="s">
        <v>25</v>
      </c>
      <c r="D5" s="70" t="s">
        <v>29</v>
      </c>
      <c r="E5" s="69">
        <v>1</v>
      </c>
      <c r="F5" s="69">
        <v>0</v>
      </c>
      <c r="G5" s="69">
        <v>0</v>
      </c>
      <c r="H5" s="69">
        <v>0</v>
      </c>
      <c r="I5" s="69">
        <v>1</v>
      </c>
      <c r="J5" s="71">
        <v>0.33329999999999999</v>
      </c>
      <c r="K5" s="72">
        <v>3</v>
      </c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2021</v>
      </c>
      <c r="Y5" s="69" t="s">
        <v>30</v>
      </c>
      <c r="Z5" s="70" t="s">
        <v>26</v>
      </c>
      <c r="AA5" s="69">
        <v>18</v>
      </c>
      <c r="AB5" s="69">
        <v>0</v>
      </c>
      <c r="AC5" s="69">
        <v>3</v>
      </c>
      <c r="AD5" s="69">
        <v>14</v>
      </c>
      <c r="AE5" s="69">
        <v>60</v>
      </c>
      <c r="AF5" s="71">
        <v>0.55559999999999998</v>
      </c>
      <c r="AG5" s="72">
        <v>108</v>
      </c>
      <c r="AH5" s="7"/>
      <c r="AI5" s="7"/>
      <c r="AJ5" s="7"/>
      <c r="AK5" s="7"/>
      <c r="AL5" s="68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1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1</v>
      </c>
      <c r="J6" s="37">
        <f>PRODUCT(I6/K6)</f>
        <v>0.33333333333333331</v>
      </c>
      <c r="K6" s="21">
        <f>SUM(K4:K5)</f>
        <v>3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23</v>
      </c>
      <c r="AB6" s="36">
        <f>SUM(AB4:AB5)</f>
        <v>0</v>
      </c>
      <c r="AC6" s="36">
        <f>SUM(AC4:AC5)</f>
        <v>4</v>
      </c>
      <c r="AD6" s="36">
        <f>SUM(AD4:AD5)</f>
        <v>16</v>
      </c>
      <c r="AE6" s="36">
        <f>SUM(AE4:AE5)</f>
        <v>66</v>
      </c>
      <c r="AF6" s="37">
        <f>PRODUCT(AE6/AG6)</f>
        <v>0.50769230769230766</v>
      </c>
      <c r="AG6" s="21">
        <f>SUM(AG4:AG5)</f>
        <v>130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24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1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1</v>
      </c>
      <c r="J10" s="60">
        <v>0</v>
      </c>
      <c r="K10" s="16">
        <f>PRODUCT(K6+W6)</f>
        <v>3</v>
      </c>
      <c r="L10" s="53">
        <f>PRODUCT((F10+G10)/E10)</f>
        <v>0</v>
      </c>
      <c r="M10" s="53">
        <f>PRODUCT(H10/E10)</f>
        <v>0</v>
      </c>
      <c r="N10" s="53">
        <f>PRODUCT((F10+G10+H10)/E10)</f>
        <v>0</v>
      </c>
      <c r="O10" s="53">
        <f>PRODUCT(I10/E10)</f>
        <v>1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23</v>
      </c>
      <c r="F11" s="47">
        <f>PRODUCT(AB6+AN6)</f>
        <v>0</v>
      </c>
      <c r="G11" s="47">
        <f>PRODUCT(AC6+AO6)</f>
        <v>4</v>
      </c>
      <c r="H11" s="47">
        <f>PRODUCT(AD6+AP6)</f>
        <v>16</v>
      </c>
      <c r="I11" s="47">
        <f>PRODUCT(AE6+AQ6)</f>
        <v>66</v>
      </c>
      <c r="J11" s="60">
        <f>PRODUCT(I11/K11)</f>
        <v>0.50769230769230766</v>
      </c>
      <c r="K11" s="10">
        <f>PRODUCT(AG6+AS6)</f>
        <v>130</v>
      </c>
      <c r="L11" s="53">
        <f>PRODUCT((F11+G11)/E11)</f>
        <v>0.17391304347826086</v>
      </c>
      <c r="M11" s="53">
        <f>PRODUCT(H11/E11)</f>
        <v>0.69565217391304346</v>
      </c>
      <c r="N11" s="53">
        <f>PRODUCT((F11+G11+H11)/E11)</f>
        <v>0.86956521739130432</v>
      </c>
      <c r="O11" s="53">
        <f>PRODUCT(I11/E11)</f>
        <v>2.8695652173913042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24</v>
      </c>
      <c r="F12" s="47">
        <f t="shared" ref="F12:I12" si="0">SUM(F9:F11)</f>
        <v>0</v>
      </c>
      <c r="G12" s="47">
        <f t="shared" si="0"/>
        <v>4</v>
      </c>
      <c r="H12" s="47">
        <f t="shared" si="0"/>
        <v>16</v>
      </c>
      <c r="I12" s="47">
        <f t="shared" si="0"/>
        <v>67</v>
      </c>
      <c r="J12" s="60">
        <f>PRODUCT(I12/K12)</f>
        <v>0.50375939849624063</v>
      </c>
      <c r="K12" s="16">
        <f>SUM(K9:K11)</f>
        <v>133</v>
      </c>
      <c r="L12" s="53">
        <f>PRODUCT((F12+G12)/E12)</f>
        <v>0.16666666666666666</v>
      </c>
      <c r="M12" s="53">
        <f>PRODUCT(H12/E12)</f>
        <v>0.66666666666666663</v>
      </c>
      <c r="N12" s="53">
        <f>PRODUCT((F12+G12+H12)/E12)</f>
        <v>0.83333333333333337</v>
      </c>
      <c r="O12" s="53">
        <f>PRODUCT(I12/E12)</f>
        <v>2.7916666666666665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J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2021-09-07T18:16:07Z</dcterms:modified>
</cp:coreProperties>
</file>